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<sst xmlns="http://schemas.openxmlformats.org/spreadsheetml/2006/main" count="89" uniqueCount="64">
  <si>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</si>
  <si>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</si>
  <si>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</si>
  <si>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</si>
  <si>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</si>
  <si>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</si>
  <si>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</si>
  <si>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</si>
  <si>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</si>
  <si>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</si>
  <si>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</si>
  <si>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</si>
  <si>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</si>
  <si>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</si>
  <si>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</si>
  <si>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</si>
  <si>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</si>
  <si>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</si>
  <si>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</si>
  <si>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</si>
  <si>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</si>
  <si>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</si>
  <si>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</si>
  <si>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</si>
  <si>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</si>
  <si>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</si>
  <si>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</si>
  <si>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</si>
  <si>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</si>
  <si>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</si>
  <si>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</si>
  <si>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</si>
  <si>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</si>
  <si>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</si>
  <si>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</si>
  <si>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</si>
  <si>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</si>
  <si>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</si>
  <si>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</si>
  <si>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</si>
  <si>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</si>
  <si>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</si>
  <si>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</si>
  <si>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</si>
  <si>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</si>
  <si>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</si>
  <si>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</si>
  <si>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</si>
  <si>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</si>
  <si>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</si>
  <si>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</si>
  <si>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</si>
  <si>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</si>
  <si>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</si>
  <si>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</si>
  <si>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</si>
  <si>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</si>
  <si>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</si>
  <si>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</si>
  <si>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</si>
  <si>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Μάης' 20</t>
  </si>
  <si>
    <t>PIVOT READY</t>
  </si>
  <si>
    <t>ΠΙΝΑΚΑΣ 12 : Εγγεγραμμένη Ανεργία κατά Οικονομική Δραστηριότητα και Επαρχία τον Μάιο και τον Ιούνιο του 2020</t>
  </si>
  <si>
    <t>Ιούν.'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</si>
</sst>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0" fillId="0" borderId="1" xfId="0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Y25" sqref="Y25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8554687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3" t="s">
        <v>62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59</v>
      </c>
      <c r="E3" s="49" t="s">
        <v>5</v>
      </c>
      <c r="F3" s="50"/>
      <c r="G3" s="50"/>
      <c r="H3" s="51"/>
      <c r="I3" s="49" t="s">
        <v>37</v>
      </c>
      <c r="J3" s="50"/>
      <c r="K3" s="50"/>
      <c r="L3" s="51"/>
      <c r="M3" s="49" t="s">
        <v>38</v>
      </c>
      <c r="N3" s="50"/>
      <c r="O3" s="50"/>
      <c r="P3" s="51"/>
      <c r="Q3" s="49" t="s">
        <v>2</v>
      </c>
      <c r="R3" s="50"/>
      <c r="S3" s="50"/>
      <c r="T3" s="51"/>
      <c r="U3" s="49" t="s">
        <v>6</v>
      </c>
      <c r="V3" s="50"/>
      <c r="W3" s="50"/>
      <c r="X3" s="51"/>
      <c r="Y3" s="49" t="s">
        <v>4</v>
      </c>
      <c r="Z3" s="50"/>
      <c r="AA3" s="50"/>
      <c r="AB3" s="52"/>
    </row>
    <row r="4" spans="2:29" s="3" customFormat="1" ht="16.5" customHeight="1" x14ac:dyDescent="0.2">
      <c r="B4" s="33"/>
      <c r="C4" s="23"/>
      <c r="D4" s="20" t="s">
        <v>3</v>
      </c>
      <c r="E4" s="28" t="s">
        <v>60</v>
      </c>
      <c r="F4" s="28" t="s">
        <v>63</v>
      </c>
      <c r="G4" s="54" t="s">
        <v>1</v>
      </c>
      <c r="H4" s="54"/>
      <c r="I4" s="28" t="s">
        <v>60</v>
      </c>
      <c r="J4" s="28" t="s">
        <v>63</v>
      </c>
      <c r="K4" s="54" t="s">
        <v>1</v>
      </c>
      <c r="L4" s="54"/>
      <c r="M4" s="28" t="s">
        <v>60</v>
      </c>
      <c r="N4" s="28" t="s">
        <v>63</v>
      </c>
      <c r="O4" s="54" t="s">
        <v>1</v>
      </c>
      <c r="P4" s="54"/>
      <c r="Q4" s="28" t="s">
        <v>60</v>
      </c>
      <c r="R4" s="28" t="s">
        <v>63</v>
      </c>
      <c r="S4" s="54" t="s">
        <v>1</v>
      </c>
      <c r="T4" s="54"/>
      <c r="U4" s="28" t="s">
        <v>60</v>
      </c>
      <c r="V4" s="28" t="s">
        <v>63</v>
      </c>
      <c r="W4" s="54" t="s">
        <v>1</v>
      </c>
      <c r="X4" s="54"/>
      <c r="Y4" s="28" t="s">
        <v>60</v>
      </c>
      <c r="Z4" s="28" t="s">
        <v>63</v>
      </c>
      <c r="AA4" s="54" t="s">
        <v>1</v>
      </c>
      <c r="AB4" s="55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43</v>
      </c>
      <c r="F6" s="17">
        <v>44</v>
      </c>
      <c r="G6" s="11">
        <f>F6-E6</f>
        <v>1</v>
      </c>
      <c r="H6" s="19">
        <f>G6/E6</f>
        <v>2.3255813953488372E-2</v>
      </c>
      <c r="I6" s="17">
        <v>27</v>
      </c>
      <c r="J6" s="17">
        <v>27</v>
      </c>
      <c r="K6" s="11">
        <f>J6-I6</f>
        <v>0</v>
      </c>
      <c r="L6" s="19">
        <f>K6/I6</f>
        <v>0</v>
      </c>
      <c r="M6" s="17">
        <v>13</v>
      </c>
      <c r="N6" s="17">
        <v>17</v>
      </c>
      <c r="O6" s="11">
        <f>N6-M6</f>
        <v>4</v>
      </c>
      <c r="P6" s="19">
        <f>O6/M6</f>
        <v>0.30769230769230771</v>
      </c>
      <c r="Q6" s="17">
        <v>55</v>
      </c>
      <c r="R6" s="17">
        <v>91</v>
      </c>
      <c r="S6" s="11">
        <f>R6-Q6</f>
        <v>36</v>
      </c>
      <c r="T6" s="19">
        <f>S6/Q6</f>
        <v>0.65454545454545454</v>
      </c>
      <c r="U6" s="17">
        <v>21</v>
      </c>
      <c r="V6" s="17">
        <v>19</v>
      </c>
      <c r="W6" s="11">
        <f>V6-U6</f>
        <v>-2</v>
      </c>
      <c r="X6" s="19">
        <f>W6/U6</f>
        <v>-9.5238095238095233E-2</v>
      </c>
      <c r="Y6" s="17">
        <f>E6+I6+M6+Q6+U6</f>
        <v>159</v>
      </c>
      <c r="Z6" s="17">
        <f>F6+J6+N6+R6+V6</f>
        <v>198</v>
      </c>
      <c r="AA6" s="11">
        <f>Z6-Y6</f>
        <v>39</v>
      </c>
      <c r="AB6" s="18">
        <f>AA6/Y6</f>
        <v>0.24528301886792453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15</v>
      </c>
      <c r="F7" s="17">
        <v>15</v>
      </c>
      <c r="G7" s="11">
        <f t="shared" ref="G7:G22" si="0">F7-E7</f>
        <v>0</v>
      </c>
      <c r="H7" s="19">
        <f t="shared" ref="H7:H22" si="1">G7/E7</f>
        <v>0</v>
      </c>
      <c r="I7" s="17">
        <v>12</v>
      </c>
      <c r="J7" s="17">
        <v>13</v>
      </c>
      <c r="K7" s="11">
        <f t="shared" ref="K7:K21" si="2">J7-I7</f>
        <v>1</v>
      </c>
      <c r="L7" s="19">
        <f t="shared" ref="L7:L21" si="3">K7/I7</f>
        <v>8.3333333333333329E-2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5</v>
      </c>
      <c r="R7" s="17">
        <v>6</v>
      </c>
      <c r="S7" s="11">
        <f t="shared" ref="S7:S21" si="6">R7-Q7</f>
        <v>1</v>
      </c>
      <c r="T7" s="19">
        <f t="shared" ref="T7:T21" si="7">S7/Q7</f>
        <v>0.2</v>
      </c>
      <c r="U7" s="17">
        <v>3</v>
      </c>
      <c r="V7" s="17">
        <v>3</v>
      </c>
      <c r="W7" s="11">
        <f t="shared" ref="W7:W22" si="8">V7-U7</f>
        <v>0</v>
      </c>
      <c r="X7" s="19">
        <f t="shared" ref="X7:X21" si="9">W7/U7</f>
        <v>0</v>
      </c>
      <c r="Y7" s="17">
        <f t="shared" ref="Y7:Z21" si="10">E7+I7+M7+Q7+U7</f>
        <v>39</v>
      </c>
      <c r="Z7" s="17">
        <f t="shared" si="10"/>
        <v>41</v>
      </c>
      <c r="AA7" s="11">
        <f t="shared" ref="AA7:AA21" si="11">Z7-Y7</f>
        <v>2</v>
      </c>
      <c r="AB7" s="18">
        <f t="shared" ref="AB7:AB21" si="12">AA7/Y7</f>
        <v>5.128205128205128E-2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707</v>
      </c>
      <c r="F8" s="17">
        <v>715</v>
      </c>
      <c r="G8" s="11">
        <f t="shared" si="0"/>
        <v>8</v>
      </c>
      <c r="H8" s="19">
        <f t="shared" si="1"/>
        <v>1.1315417256011316E-2</v>
      </c>
      <c r="I8" s="17">
        <v>324</v>
      </c>
      <c r="J8" s="17">
        <v>342</v>
      </c>
      <c r="K8" s="11">
        <f t="shared" si="2"/>
        <v>18</v>
      </c>
      <c r="L8" s="19">
        <f t="shared" si="3"/>
        <v>5.5555555555555552E-2</v>
      </c>
      <c r="M8" s="17">
        <v>104</v>
      </c>
      <c r="N8" s="17">
        <v>103</v>
      </c>
      <c r="O8" s="11">
        <f t="shared" si="4"/>
        <v>-1</v>
      </c>
      <c r="P8" s="19">
        <f t="shared" si="5"/>
        <v>-9.6153846153846159E-3</v>
      </c>
      <c r="Q8" s="17">
        <v>450</v>
      </c>
      <c r="R8" s="17">
        <v>465</v>
      </c>
      <c r="S8" s="11">
        <f t="shared" si="6"/>
        <v>15</v>
      </c>
      <c r="T8" s="19">
        <f t="shared" si="7"/>
        <v>3.3333333333333333E-2</v>
      </c>
      <c r="U8" s="17">
        <v>115</v>
      </c>
      <c r="V8" s="17">
        <v>117</v>
      </c>
      <c r="W8" s="11">
        <f t="shared" si="8"/>
        <v>2</v>
      </c>
      <c r="X8" s="19">
        <f t="shared" si="9"/>
        <v>1.7391304347826087E-2</v>
      </c>
      <c r="Y8" s="17">
        <f t="shared" si="10"/>
        <v>1700</v>
      </c>
      <c r="Z8" s="17">
        <f t="shared" si="10"/>
        <v>1742</v>
      </c>
      <c r="AA8" s="11">
        <f t="shared" si="11"/>
        <v>42</v>
      </c>
      <c r="AB8" s="18">
        <f t="shared" si="12"/>
        <v>2.4705882352941175E-2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8</v>
      </c>
      <c r="F9" s="17">
        <v>7</v>
      </c>
      <c r="G9" s="11">
        <f t="shared" si="0"/>
        <v>-1</v>
      </c>
      <c r="H9" s="19">
        <f t="shared" si="1"/>
        <v>-0.125</v>
      </c>
      <c r="I9" s="17">
        <v>3</v>
      </c>
      <c r="J9" s="17">
        <v>4</v>
      </c>
      <c r="K9" s="11">
        <f t="shared" si="2"/>
        <v>1</v>
      </c>
      <c r="L9" s="19">
        <f t="shared" si="3"/>
        <v>0.33333333333333331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4</v>
      </c>
      <c r="S9" s="11">
        <f t="shared" si="6"/>
        <v>0</v>
      </c>
      <c r="T9" s="19">
        <f t="shared" si="7"/>
        <v>0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15</v>
      </c>
      <c r="Z9" s="17">
        <f t="shared" si="10"/>
        <v>15</v>
      </c>
      <c r="AA9" s="11">
        <f t="shared" si="11"/>
        <v>0</v>
      </c>
      <c r="AB9" s="18">
        <f t="shared" si="12"/>
        <v>0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39</v>
      </c>
      <c r="F10" s="17">
        <v>38</v>
      </c>
      <c r="G10" s="11">
        <f t="shared" si="0"/>
        <v>-1</v>
      </c>
      <c r="H10" s="19">
        <f t="shared" si="1"/>
        <v>-2.564102564102564E-2</v>
      </c>
      <c r="I10" s="17">
        <v>29</v>
      </c>
      <c r="J10" s="17">
        <v>26</v>
      </c>
      <c r="K10" s="11">
        <f t="shared" si="2"/>
        <v>-3</v>
      </c>
      <c r="L10" s="19">
        <f t="shared" si="3"/>
        <v>-0.10344827586206896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22</v>
      </c>
      <c r="R10" s="17">
        <v>23</v>
      </c>
      <c r="S10" s="11">
        <f t="shared" si="6"/>
        <v>1</v>
      </c>
      <c r="T10" s="19">
        <f t="shared" si="7"/>
        <v>4.5454545454545456E-2</v>
      </c>
      <c r="U10" s="17">
        <v>7</v>
      </c>
      <c r="V10" s="17">
        <v>6</v>
      </c>
      <c r="W10" s="11">
        <f t="shared" si="8"/>
        <v>-1</v>
      </c>
      <c r="X10" s="19">
        <f t="shared" si="9"/>
        <v>-0.14285714285714285</v>
      </c>
      <c r="Y10" s="17">
        <f t="shared" si="10"/>
        <v>100</v>
      </c>
      <c r="Z10" s="17">
        <f t="shared" si="10"/>
        <v>96</v>
      </c>
      <c r="AA10" s="11">
        <f t="shared" si="11"/>
        <v>-4</v>
      </c>
      <c r="AB10" s="18">
        <f t="shared" si="12"/>
        <v>-0.04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502</v>
      </c>
      <c r="F11" s="17">
        <v>488</v>
      </c>
      <c r="G11" s="11">
        <f t="shared" si="0"/>
        <v>-14</v>
      </c>
      <c r="H11" s="19">
        <f t="shared" si="1"/>
        <v>-2.7888446215139442E-2</v>
      </c>
      <c r="I11" s="17">
        <v>199</v>
      </c>
      <c r="J11" s="17">
        <v>192</v>
      </c>
      <c r="K11" s="11">
        <f t="shared" si="2"/>
        <v>-7</v>
      </c>
      <c r="L11" s="19">
        <f t="shared" si="3"/>
        <v>-3.5175879396984924E-2</v>
      </c>
      <c r="M11" s="17">
        <v>141</v>
      </c>
      <c r="N11" s="17">
        <v>131</v>
      </c>
      <c r="O11" s="11">
        <f t="shared" si="4"/>
        <v>-10</v>
      </c>
      <c r="P11" s="19">
        <f t="shared" si="5"/>
        <v>-7.0921985815602842E-2</v>
      </c>
      <c r="Q11" s="17">
        <v>525</v>
      </c>
      <c r="R11" s="17">
        <v>514</v>
      </c>
      <c r="S11" s="11">
        <f t="shared" si="6"/>
        <v>-11</v>
      </c>
      <c r="T11" s="19">
        <f t="shared" si="7"/>
        <v>-2.0952380952380951E-2</v>
      </c>
      <c r="U11" s="17">
        <v>244</v>
      </c>
      <c r="V11" s="17">
        <v>248</v>
      </c>
      <c r="W11" s="11">
        <f t="shared" si="8"/>
        <v>4</v>
      </c>
      <c r="X11" s="19">
        <f t="shared" si="9"/>
        <v>1.6393442622950821E-2</v>
      </c>
      <c r="Y11" s="17">
        <f t="shared" si="10"/>
        <v>1611</v>
      </c>
      <c r="Z11" s="17">
        <f t="shared" si="10"/>
        <v>1573</v>
      </c>
      <c r="AA11" s="11">
        <f t="shared" si="11"/>
        <v>-38</v>
      </c>
      <c r="AB11" s="18">
        <f t="shared" si="12"/>
        <v>-2.3587833643699565E-2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1636</v>
      </c>
      <c r="F12" s="17">
        <v>1741</v>
      </c>
      <c r="G12" s="11">
        <f t="shared" si="0"/>
        <v>105</v>
      </c>
      <c r="H12" s="19">
        <f t="shared" si="1"/>
        <v>6.4180929095354528E-2</v>
      </c>
      <c r="I12" s="17">
        <v>932</v>
      </c>
      <c r="J12" s="17">
        <v>948</v>
      </c>
      <c r="K12" s="11">
        <f t="shared" si="2"/>
        <v>16</v>
      </c>
      <c r="L12" s="19">
        <f t="shared" si="3"/>
        <v>1.7167381974248927E-2</v>
      </c>
      <c r="M12" s="17">
        <v>650</v>
      </c>
      <c r="N12" s="17">
        <v>626</v>
      </c>
      <c r="O12" s="11">
        <f t="shared" si="4"/>
        <v>-24</v>
      </c>
      <c r="P12" s="19">
        <f t="shared" si="5"/>
        <v>-3.6923076923076927E-2</v>
      </c>
      <c r="Q12" s="17">
        <v>1367</v>
      </c>
      <c r="R12" s="17">
        <v>1426</v>
      </c>
      <c r="S12" s="11">
        <f t="shared" si="6"/>
        <v>59</v>
      </c>
      <c r="T12" s="19">
        <f t="shared" si="7"/>
        <v>4.3160204828090708E-2</v>
      </c>
      <c r="U12" s="17">
        <v>577</v>
      </c>
      <c r="V12" s="17">
        <v>580</v>
      </c>
      <c r="W12" s="11">
        <f t="shared" si="8"/>
        <v>3</v>
      </c>
      <c r="X12" s="19">
        <f t="shared" si="9"/>
        <v>5.1993067590987872E-3</v>
      </c>
      <c r="Y12" s="17">
        <f t="shared" si="10"/>
        <v>5162</v>
      </c>
      <c r="Z12" s="17">
        <f t="shared" si="10"/>
        <v>5321</v>
      </c>
      <c r="AA12" s="11">
        <f t="shared" si="11"/>
        <v>159</v>
      </c>
      <c r="AB12" s="18">
        <f t="shared" si="12"/>
        <v>3.0802014722975592E-2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201</v>
      </c>
      <c r="F13" s="17">
        <v>212</v>
      </c>
      <c r="G13" s="11">
        <f t="shared" si="0"/>
        <v>11</v>
      </c>
      <c r="H13" s="19">
        <f t="shared" si="1"/>
        <v>5.4726368159203981E-2</v>
      </c>
      <c r="I13" s="17">
        <v>435</v>
      </c>
      <c r="J13" s="17">
        <v>446</v>
      </c>
      <c r="K13" s="11">
        <f t="shared" si="2"/>
        <v>11</v>
      </c>
      <c r="L13" s="19">
        <f t="shared" si="3"/>
        <v>2.528735632183908E-2</v>
      </c>
      <c r="M13" s="17">
        <v>205</v>
      </c>
      <c r="N13" s="17">
        <v>198</v>
      </c>
      <c r="O13" s="11">
        <f t="shared" si="4"/>
        <v>-7</v>
      </c>
      <c r="P13" s="19">
        <f t="shared" si="5"/>
        <v>-3.4146341463414637E-2</v>
      </c>
      <c r="Q13" s="17">
        <v>310</v>
      </c>
      <c r="R13" s="17">
        <v>319</v>
      </c>
      <c r="S13" s="11">
        <f t="shared" si="6"/>
        <v>9</v>
      </c>
      <c r="T13" s="19">
        <f t="shared" si="7"/>
        <v>2.903225806451613E-2</v>
      </c>
      <c r="U13" s="17">
        <v>254</v>
      </c>
      <c r="V13" s="17">
        <v>245</v>
      </c>
      <c r="W13" s="11">
        <f t="shared" si="8"/>
        <v>-9</v>
      </c>
      <c r="X13" s="19">
        <f t="shared" si="9"/>
        <v>-3.5433070866141732E-2</v>
      </c>
      <c r="Y13" s="17">
        <f t="shared" si="10"/>
        <v>1405</v>
      </c>
      <c r="Z13" s="17">
        <f t="shared" si="10"/>
        <v>1420</v>
      </c>
      <c r="AA13" s="11">
        <f t="shared" si="11"/>
        <v>15</v>
      </c>
      <c r="AB13" s="18">
        <f t="shared" si="12"/>
        <v>1.0676156583629894E-2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686</v>
      </c>
      <c r="F14" s="17">
        <v>683</v>
      </c>
      <c r="G14" s="11">
        <f t="shared" si="0"/>
        <v>-3</v>
      </c>
      <c r="H14" s="19">
        <f t="shared" si="1"/>
        <v>-4.3731778425655978E-3</v>
      </c>
      <c r="I14" s="17">
        <v>1602</v>
      </c>
      <c r="J14" s="17">
        <v>1580</v>
      </c>
      <c r="K14" s="11">
        <f t="shared" si="2"/>
        <v>-22</v>
      </c>
      <c r="L14" s="19">
        <f t="shared" si="3"/>
        <v>-1.3732833957553059E-2</v>
      </c>
      <c r="M14" s="17">
        <v>4319</v>
      </c>
      <c r="N14" s="17">
        <v>4066</v>
      </c>
      <c r="O14" s="11">
        <f t="shared" si="4"/>
        <v>-253</v>
      </c>
      <c r="P14" s="19">
        <f t="shared" si="5"/>
        <v>-5.8578374623755501E-2</v>
      </c>
      <c r="Q14" s="17">
        <v>973</v>
      </c>
      <c r="R14" s="17">
        <v>961</v>
      </c>
      <c r="S14" s="11">
        <f t="shared" si="6"/>
        <v>-12</v>
      </c>
      <c r="T14" s="19">
        <f t="shared" si="7"/>
        <v>-1.2332990750256937E-2</v>
      </c>
      <c r="U14" s="17">
        <v>1713</v>
      </c>
      <c r="V14" s="17">
        <v>1562</v>
      </c>
      <c r="W14" s="11">
        <f t="shared" si="8"/>
        <v>-151</v>
      </c>
      <c r="X14" s="19">
        <f t="shared" si="9"/>
        <v>-8.8149445417396374E-2</v>
      </c>
      <c r="Y14" s="17">
        <f t="shared" si="10"/>
        <v>9293</v>
      </c>
      <c r="Z14" s="17">
        <f t="shared" si="10"/>
        <v>8852</v>
      </c>
      <c r="AA14" s="11">
        <f t="shared" si="11"/>
        <v>-441</v>
      </c>
      <c r="AB14" s="18">
        <f t="shared" si="12"/>
        <v>-4.7455073711395672E-2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331</v>
      </c>
      <c r="F15" s="17">
        <v>331</v>
      </c>
      <c r="G15" s="11">
        <f t="shared" si="0"/>
        <v>0</v>
      </c>
      <c r="H15" s="19">
        <f t="shared" si="1"/>
        <v>0</v>
      </c>
      <c r="I15" s="17">
        <v>90</v>
      </c>
      <c r="J15" s="17">
        <v>98</v>
      </c>
      <c r="K15" s="11">
        <f t="shared" si="2"/>
        <v>8</v>
      </c>
      <c r="L15" s="19">
        <f t="shared" si="3"/>
        <v>8.8888888888888892E-2</v>
      </c>
      <c r="M15" s="17">
        <v>35</v>
      </c>
      <c r="N15" s="17">
        <v>35</v>
      </c>
      <c r="O15" s="11">
        <f t="shared" si="4"/>
        <v>0</v>
      </c>
      <c r="P15" s="19">
        <f t="shared" si="5"/>
        <v>0</v>
      </c>
      <c r="Q15" s="17">
        <v>154</v>
      </c>
      <c r="R15" s="17">
        <v>167</v>
      </c>
      <c r="S15" s="11">
        <f t="shared" si="6"/>
        <v>13</v>
      </c>
      <c r="T15" s="19">
        <f t="shared" si="7"/>
        <v>8.4415584415584416E-2</v>
      </c>
      <c r="U15" s="17">
        <v>14</v>
      </c>
      <c r="V15" s="17">
        <v>14</v>
      </c>
      <c r="W15" s="11">
        <f t="shared" si="8"/>
        <v>0</v>
      </c>
      <c r="X15" s="19">
        <f t="shared" si="9"/>
        <v>0</v>
      </c>
      <c r="Y15" s="17">
        <f t="shared" si="10"/>
        <v>624</v>
      </c>
      <c r="Z15" s="17">
        <f t="shared" si="10"/>
        <v>645</v>
      </c>
      <c r="AA15" s="11">
        <f t="shared" si="11"/>
        <v>21</v>
      </c>
      <c r="AB15" s="18">
        <f t="shared" si="12"/>
        <v>3.3653846153846152E-2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625</v>
      </c>
      <c r="F16" s="17">
        <v>607</v>
      </c>
      <c r="G16" s="11">
        <f t="shared" si="0"/>
        <v>-18</v>
      </c>
      <c r="H16" s="19">
        <f t="shared" si="1"/>
        <v>-2.8799999999999999E-2</v>
      </c>
      <c r="I16" s="17">
        <v>168</v>
      </c>
      <c r="J16" s="17">
        <v>159</v>
      </c>
      <c r="K16" s="11">
        <f t="shared" si="2"/>
        <v>-9</v>
      </c>
      <c r="L16" s="19">
        <f t="shared" si="3"/>
        <v>-5.3571428571428568E-2</v>
      </c>
      <c r="M16" s="17">
        <v>33</v>
      </c>
      <c r="N16" s="17">
        <v>35</v>
      </c>
      <c r="O16" s="11">
        <f t="shared" si="4"/>
        <v>2</v>
      </c>
      <c r="P16" s="19">
        <f t="shared" si="5"/>
        <v>6.0606060606060608E-2</v>
      </c>
      <c r="Q16" s="17">
        <v>477</v>
      </c>
      <c r="R16" s="17">
        <v>470</v>
      </c>
      <c r="S16" s="11">
        <f t="shared" si="6"/>
        <v>-7</v>
      </c>
      <c r="T16" s="19">
        <f t="shared" si="7"/>
        <v>-1.4675052410901468E-2</v>
      </c>
      <c r="U16" s="17">
        <v>115</v>
      </c>
      <c r="V16" s="17">
        <v>113</v>
      </c>
      <c r="W16" s="11">
        <f t="shared" si="8"/>
        <v>-2</v>
      </c>
      <c r="X16" s="19">
        <f t="shared" si="9"/>
        <v>-1.7391304347826087E-2</v>
      </c>
      <c r="Y16" s="17">
        <f t="shared" si="10"/>
        <v>1418</v>
      </c>
      <c r="Z16" s="17">
        <f t="shared" si="10"/>
        <v>1384</v>
      </c>
      <c r="AA16" s="11">
        <f t="shared" si="11"/>
        <v>-34</v>
      </c>
      <c r="AB16" s="18">
        <f t="shared" si="12"/>
        <v>-2.3977433004231313E-2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57</v>
      </c>
      <c r="F17" s="17">
        <v>58</v>
      </c>
      <c r="G17" s="11">
        <f t="shared" si="0"/>
        <v>1</v>
      </c>
      <c r="H17" s="19">
        <f t="shared" si="1"/>
        <v>1.7543859649122806E-2</v>
      </c>
      <c r="I17" s="17">
        <v>44</v>
      </c>
      <c r="J17" s="17">
        <v>44</v>
      </c>
      <c r="K17" s="11">
        <f t="shared" si="2"/>
        <v>0</v>
      </c>
      <c r="L17" s="19">
        <f t="shared" si="3"/>
        <v>0</v>
      </c>
      <c r="M17" s="17">
        <v>60</v>
      </c>
      <c r="N17" s="17">
        <v>48</v>
      </c>
      <c r="O17" s="11">
        <f t="shared" si="4"/>
        <v>-12</v>
      </c>
      <c r="P17" s="19">
        <f t="shared" si="5"/>
        <v>-0.2</v>
      </c>
      <c r="Q17" s="17">
        <v>104</v>
      </c>
      <c r="R17" s="17">
        <v>106</v>
      </c>
      <c r="S17" s="11">
        <f t="shared" si="6"/>
        <v>2</v>
      </c>
      <c r="T17" s="19">
        <f t="shared" si="7"/>
        <v>1.9230769230769232E-2</v>
      </c>
      <c r="U17" s="17">
        <v>41</v>
      </c>
      <c r="V17" s="17">
        <v>38</v>
      </c>
      <c r="W17" s="11">
        <f t="shared" si="8"/>
        <v>-3</v>
      </c>
      <c r="X17" s="19">
        <f t="shared" si="9"/>
        <v>-7.3170731707317069E-2</v>
      </c>
      <c r="Y17" s="17">
        <f t="shared" si="10"/>
        <v>306</v>
      </c>
      <c r="Z17" s="17">
        <f t="shared" si="10"/>
        <v>294</v>
      </c>
      <c r="AA17" s="11">
        <f t="shared" si="11"/>
        <v>-12</v>
      </c>
      <c r="AB17" s="18">
        <f t="shared" si="12"/>
        <v>-3.9215686274509803E-2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471</v>
      </c>
      <c r="F18" s="17">
        <v>749</v>
      </c>
      <c r="G18" s="11">
        <f t="shared" si="0"/>
        <v>278</v>
      </c>
      <c r="H18" s="19">
        <f t="shared" si="1"/>
        <v>0.59023354564755837</v>
      </c>
      <c r="I18" s="17">
        <v>193</v>
      </c>
      <c r="J18" s="17">
        <v>347</v>
      </c>
      <c r="K18" s="11">
        <f t="shared" si="2"/>
        <v>154</v>
      </c>
      <c r="L18" s="19">
        <f t="shared" si="3"/>
        <v>0.79792746113989632</v>
      </c>
      <c r="M18" s="17">
        <v>107</v>
      </c>
      <c r="N18" s="17">
        <v>119</v>
      </c>
      <c r="O18" s="11">
        <f t="shared" si="4"/>
        <v>12</v>
      </c>
      <c r="P18" s="19">
        <f t="shared" si="5"/>
        <v>0.11214953271028037</v>
      </c>
      <c r="Q18" s="17">
        <v>241</v>
      </c>
      <c r="R18" s="17">
        <v>362</v>
      </c>
      <c r="S18" s="11">
        <f t="shared" si="6"/>
        <v>121</v>
      </c>
      <c r="T18" s="19">
        <f t="shared" si="7"/>
        <v>0.50207468879668049</v>
      </c>
      <c r="U18" s="17">
        <v>190</v>
      </c>
      <c r="V18" s="17">
        <v>277</v>
      </c>
      <c r="W18" s="11">
        <f t="shared" si="8"/>
        <v>87</v>
      </c>
      <c r="X18" s="19">
        <f t="shared" si="9"/>
        <v>0.45789473684210524</v>
      </c>
      <c r="Y18" s="17">
        <f t="shared" si="10"/>
        <v>1202</v>
      </c>
      <c r="Z18" s="17">
        <f t="shared" si="10"/>
        <v>1854</v>
      </c>
      <c r="AA18" s="11">
        <f t="shared" si="11"/>
        <v>652</v>
      </c>
      <c r="AB18" s="18">
        <f t="shared" si="12"/>
        <v>0.54242928452579031</v>
      </c>
      <c r="AC18" s="1"/>
    </row>
    <row r="19" spans="2:29" ht="16.5" customHeight="1" x14ac:dyDescent="0.25">
      <c r="B19" s="35" t="s">
        <v>57</v>
      </c>
      <c r="C19" s="30" t="s">
        <v>58</v>
      </c>
      <c r="D19" s="20" t="s">
        <v>21</v>
      </c>
      <c r="E19" s="17">
        <v>196</v>
      </c>
      <c r="F19" s="17">
        <v>200</v>
      </c>
      <c r="G19" s="11">
        <f t="shared" si="0"/>
        <v>4</v>
      </c>
      <c r="H19" s="19">
        <f t="shared" si="1"/>
        <v>2.0408163265306121E-2</v>
      </c>
      <c r="I19" s="17">
        <v>66</v>
      </c>
      <c r="J19" s="17">
        <v>72</v>
      </c>
      <c r="K19" s="11">
        <f t="shared" si="2"/>
        <v>6</v>
      </c>
      <c r="L19" s="19">
        <f t="shared" si="3"/>
        <v>9.0909090909090912E-2</v>
      </c>
      <c r="M19" s="17">
        <v>21</v>
      </c>
      <c r="N19" s="17">
        <v>19</v>
      </c>
      <c r="O19" s="11">
        <f t="shared" si="4"/>
        <v>-2</v>
      </c>
      <c r="P19" s="19">
        <f t="shared" si="5"/>
        <v>-9.5238095238095233E-2</v>
      </c>
      <c r="Q19" s="17">
        <v>143</v>
      </c>
      <c r="R19" s="17">
        <v>150</v>
      </c>
      <c r="S19" s="11">
        <f t="shared" si="6"/>
        <v>7</v>
      </c>
      <c r="T19" s="19">
        <f t="shared" si="7"/>
        <v>4.8951048951048952E-2</v>
      </c>
      <c r="U19" s="17">
        <v>37</v>
      </c>
      <c r="V19" s="17">
        <v>41</v>
      </c>
      <c r="W19" s="11">
        <f t="shared" si="8"/>
        <v>4</v>
      </c>
      <c r="X19" s="19">
        <f t="shared" si="9"/>
        <v>0.10810810810810811</v>
      </c>
      <c r="Y19" s="17">
        <f t="shared" si="10"/>
        <v>463</v>
      </c>
      <c r="Z19" s="17">
        <f t="shared" si="10"/>
        <v>482</v>
      </c>
      <c r="AA19" s="11">
        <f t="shared" si="11"/>
        <v>19</v>
      </c>
      <c r="AB19" s="18">
        <f t="shared" si="12"/>
        <v>4.1036717062634988E-2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1569</v>
      </c>
      <c r="F20" s="17">
        <v>1974</v>
      </c>
      <c r="G20" s="11">
        <f t="shared" si="0"/>
        <v>405</v>
      </c>
      <c r="H20" s="19">
        <f t="shared" si="1"/>
        <v>0.25812619502868067</v>
      </c>
      <c r="I20" s="17">
        <v>763</v>
      </c>
      <c r="J20" s="17">
        <v>894</v>
      </c>
      <c r="K20" s="11">
        <f t="shared" si="2"/>
        <v>131</v>
      </c>
      <c r="L20" s="19">
        <f t="shared" si="3"/>
        <v>0.17169069462647443</v>
      </c>
      <c r="M20" s="17">
        <v>607</v>
      </c>
      <c r="N20" s="17">
        <v>632</v>
      </c>
      <c r="O20" s="11">
        <f t="shared" si="4"/>
        <v>25</v>
      </c>
      <c r="P20" s="19">
        <f t="shared" si="5"/>
        <v>4.118616144975288E-2</v>
      </c>
      <c r="Q20" s="17">
        <v>1169</v>
      </c>
      <c r="R20" s="17">
        <v>1553</v>
      </c>
      <c r="S20" s="11">
        <f t="shared" si="6"/>
        <v>384</v>
      </c>
      <c r="T20" s="19">
        <f t="shared" si="7"/>
        <v>0.32848588537211293</v>
      </c>
      <c r="U20" s="17">
        <v>560</v>
      </c>
      <c r="V20" s="17">
        <v>594</v>
      </c>
      <c r="W20" s="11">
        <f t="shared" si="8"/>
        <v>34</v>
      </c>
      <c r="X20" s="19">
        <f t="shared" si="9"/>
        <v>6.0714285714285714E-2</v>
      </c>
      <c r="Y20" s="17">
        <f t="shared" si="10"/>
        <v>4668</v>
      </c>
      <c r="Z20" s="17">
        <f t="shared" si="10"/>
        <v>5647</v>
      </c>
      <c r="AA20" s="11">
        <f t="shared" si="11"/>
        <v>979</v>
      </c>
      <c r="AB20" s="18">
        <f t="shared" si="12"/>
        <v>0.20972579263067695</v>
      </c>
      <c r="AC20" s="27"/>
    </row>
    <row r="21" spans="2:29" ht="16.5" customHeight="1" x14ac:dyDescent="0.2">
      <c r="B21" s="36"/>
      <c r="C21" s="45"/>
      <c r="D21" s="22" t="s">
        <v>7</v>
      </c>
      <c r="E21" s="48">
        <v>490</v>
      </c>
      <c r="F21" s="17">
        <v>545</v>
      </c>
      <c r="G21" s="11">
        <f t="shared" si="0"/>
        <v>55</v>
      </c>
      <c r="H21" s="19">
        <f t="shared" si="1"/>
        <v>0.11224489795918367</v>
      </c>
      <c r="I21" s="48">
        <v>212</v>
      </c>
      <c r="J21" s="48">
        <v>229</v>
      </c>
      <c r="K21" s="11">
        <f t="shared" si="2"/>
        <v>17</v>
      </c>
      <c r="L21" s="19">
        <f t="shared" si="3"/>
        <v>8.0188679245283015E-2</v>
      </c>
      <c r="M21" s="48">
        <v>44</v>
      </c>
      <c r="N21" s="48">
        <v>52</v>
      </c>
      <c r="O21" s="11">
        <f t="shared" si="4"/>
        <v>8</v>
      </c>
      <c r="P21" s="19">
        <f t="shared" si="5"/>
        <v>0.18181818181818182</v>
      </c>
      <c r="Q21" s="48">
        <v>403</v>
      </c>
      <c r="R21" s="17">
        <v>455</v>
      </c>
      <c r="S21" s="11">
        <f t="shared" si="6"/>
        <v>52</v>
      </c>
      <c r="T21" s="19">
        <f t="shared" si="7"/>
        <v>0.12903225806451613</v>
      </c>
      <c r="U21" s="48">
        <v>290</v>
      </c>
      <c r="V21" s="17">
        <v>313</v>
      </c>
      <c r="W21" s="11">
        <f t="shared" si="8"/>
        <v>23</v>
      </c>
      <c r="X21" s="19">
        <f t="shared" si="9"/>
        <v>7.9310344827586213E-2</v>
      </c>
      <c r="Y21" s="17">
        <f t="shared" si="10"/>
        <v>1439</v>
      </c>
      <c r="Z21" s="17">
        <f t="shared" si="10"/>
        <v>1594</v>
      </c>
      <c r="AA21" s="11">
        <f t="shared" si="11"/>
        <v>155</v>
      </c>
      <c r="AB21" s="18">
        <f t="shared" si="12"/>
        <v>0.10771369006254343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7576</v>
      </c>
      <c r="F22" s="40">
        <f>SUM(F6:F21)</f>
        <v>8407</v>
      </c>
      <c r="G22" s="43">
        <f t="shared" si="0"/>
        <v>831</v>
      </c>
      <c r="H22" s="44">
        <f t="shared" si="1"/>
        <v>0.10968848996832101</v>
      </c>
      <c r="I22" s="40">
        <f>SUM(I6:I21)</f>
        <v>5099</v>
      </c>
      <c r="J22" s="40">
        <f>SUM(J6:J21)</f>
        <v>5421</v>
      </c>
      <c r="K22" s="40">
        <f t="shared" ref="K22" si="13">J22-I22</f>
        <v>322</v>
      </c>
      <c r="L22" s="41">
        <f t="shared" ref="L22" si="14">K22/I22</f>
        <v>6.3149637183761528E-2</v>
      </c>
      <c r="M22" s="40">
        <f>SUM(M6:M21)</f>
        <v>6346</v>
      </c>
      <c r="N22" s="40">
        <f>SUM(N6:N21)</f>
        <v>6088</v>
      </c>
      <c r="O22" s="40">
        <f t="shared" ref="O22" si="15">N22-M22</f>
        <v>-258</v>
      </c>
      <c r="P22" s="41">
        <f t="shared" ref="P22" si="16">O22/M22</f>
        <v>-4.0655531043176804E-2</v>
      </c>
      <c r="Q22" s="40">
        <f>SUM(Q6:Q21)</f>
        <v>6402</v>
      </c>
      <c r="R22" s="40">
        <f>SUM(R6:R21)</f>
        <v>7072</v>
      </c>
      <c r="S22" s="40">
        <f t="shared" ref="S22" si="17">R22-Q22</f>
        <v>670</v>
      </c>
      <c r="T22" s="41">
        <f t="shared" ref="T22" si="18">S22/Q22</f>
        <v>0.10465479537644486</v>
      </c>
      <c r="U22" s="47">
        <f>SUM(U6:U21)</f>
        <v>4181</v>
      </c>
      <c r="V22" s="40">
        <f>SUM(V6:V21)</f>
        <v>4170</v>
      </c>
      <c r="W22" s="40">
        <f t="shared" si="8"/>
        <v>-11</v>
      </c>
      <c r="X22" s="41">
        <f t="shared" ref="X22" si="19">W22/U22</f>
        <v>-2.6309495336044007E-3</v>
      </c>
      <c r="Y22" s="40">
        <f>SUM(Y6:Y21)</f>
        <v>29604</v>
      </c>
      <c r="Z22" s="40">
        <f>SUM(Z6:Z21)</f>
        <v>31158</v>
      </c>
      <c r="AA22" s="40">
        <f t="shared" ref="AA22" si="20">Z22-Y22</f>
        <v>1554</v>
      </c>
      <c r="AB22" s="42">
        <f t="shared" ref="AB22" si="21">AA22/Y22</f>
        <v>5.2492906364004867E-2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61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2020-06-04T09:03:26Z</cp:lastPrinted>
  <dcterms:created xsi:type="dcterms:W3CDTF">2003-11-04T06:27:00Z</dcterms:created>
  <dcterms:modified xsi:type="dcterms:W3CDTF">2020-07-02T08:59:23Z</dcterms:modified>
</cp:coreProperties>
</file>